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  <sheet name="HDATA" sheetId="2" r:id="rId2"/>
  </sheets>
  <definedNames>
    <definedName name="ADD">'HDATA'!$B$46</definedName>
    <definedName name="ADDAFTVAT">'HDATA'!$G$2</definedName>
    <definedName name="AGTNM">'HDATA'!$D$8</definedName>
    <definedName name="AMOUNT">'HDATA'!$F$54</definedName>
    <definedName name="AMT">'HDATA'!$D$40</definedName>
    <definedName name="AWORD">'HDATA'!$B$49</definedName>
    <definedName name="BN">'HDATA'!$B$23</definedName>
    <definedName name="CASES">'HDATA'!$D$41</definedName>
    <definedName name="CBANK1">'HDATA'!$D$21</definedName>
    <definedName name="CBANK2">'HDATA'!$D$22</definedName>
    <definedName name="CGST">'HDATA'!$D$28</definedName>
    <definedName name="cmpStateCode">'HDATA'!$G$11</definedName>
    <definedName name="cmpStateName">'HDATA'!$G$10</definedName>
    <definedName name="COMPAD1">'HDATA'!$B$3</definedName>
    <definedName name="COMPAD2">'HDATA'!$B$4</definedName>
    <definedName name="COMPAD3">'HDATA'!$B$5</definedName>
    <definedName name="COMPCT1">'HDATA'!$B$6</definedName>
    <definedName name="COMPDIST">'HDATA'!$B$7</definedName>
    <definedName name="COMPFAX">'HDATA'!$B$9</definedName>
    <definedName name="COMPNM">'HDATA'!$B$2</definedName>
    <definedName name="COMPOPH">'HDATA'!$B$8</definedName>
    <definedName name="COMPRPH">'HDATA'!$B$10</definedName>
    <definedName name="COMPTIN">'HDATA'!$B$11</definedName>
    <definedName name="CONFDT">'HDATA'!$D$18</definedName>
    <definedName name="CONFNO">'HDATA'!$D$17</definedName>
    <definedName name="courier">'HDATA'!$D$19</definedName>
    <definedName name="CSCR">'HDATA'!$B$52</definedName>
    <definedName name="CST">'HDATA'!#REF!</definedName>
    <definedName name="CSTRT">'HDATA'!#REF!</definedName>
    <definedName name="DATE">'HDATA'!$B$24</definedName>
    <definedName name="DECLARATION">'HDATA'!$B$50</definedName>
    <definedName name="DISCOUNT">'HDATA'!$B$38</definedName>
    <definedName name="DUD">'HDATA'!$B$36</definedName>
    <definedName name="EWAYBN">'HDATA'!$G$7</definedName>
    <definedName name="FOR">'HDATA'!$D$42</definedName>
    <definedName name="FORMNO">'HDATA'!$B$35</definedName>
    <definedName name="FREIGHT">'HDATA'!$B$43</definedName>
    <definedName name="GRDT">'HDATA'!$B$31</definedName>
    <definedName name="GRNO">'HDATA'!$B$30</definedName>
    <definedName name="gstin">'HDATA'!$D$10</definedName>
    <definedName name="IGST">'HDATA'!$D$29</definedName>
    <definedName name="INSURANCE">'HDATA'!$B$44</definedName>
    <definedName name="inter_intra_state">'HDATA'!$G$9</definedName>
    <definedName name="isfallmeter">'HDATA'!$D$47</definedName>
    <definedName name="ITIT">'HDATA'!$B$13</definedName>
    <definedName name="ITYPE">'HDATA'!$B$14</definedName>
    <definedName name="JURIS">'HDATA'!$B$12</definedName>
    <definedName name="LESS">'HDATA'!$D$43</definedName>
    <definedName name="LESSAFTVAT">'HDATA'!$G$3</definedName>
    <definedName name="meter">'HDATA'!$D$36</definedName>
    <definedName name="NET">'HDATA'!$B$48</definedName>
    <definedName name="ORDDT">'HDATA'!$B$26</definedName>
    <definedName name="ORDNO">'HDATA'!$B$25</definedName>
    <definedName name="ORIGDUP">'HDATA'!$B$51</definedName>
    <definedName name="OTHLESS">'HDATA'!$G$30</definedName>
    <definedName name="PACKING">'HDATA'!$B$45</definedName>
    <definedName name="PADD1">'HDATA'!$B$16</definedName>
    <definedName name="PADD2">'HDATA'!$B$17</definedName>
    <definedName name="PADD3">'HDATA'!$B$18</definedName>
    <definedName name="PARTICULAR">'HDATA'!$B$54</definedName>
    <definedName name="PCITY">'HDATA'!$B$19</definedName>
    <definedName name="PCS">'HDATA'!$D$54</definedName>
    <definedName name="PCST">'HDATA'!$B$22</definedName>
    <definedName name="PDISCT">'HDATA'!$B$20</definedName>
    <definedName name="PDLNO">'HDATA'!$D$39</definedName>
    <definedName name="perdayintrt">'HDATA'!$D$32</definedName>
    <definedName name="pgstin">'HDATA'!$D$9</definedName>
    <definedName name="pincode">'HDATA'!$D$13</definedName>
    <definedName name="PNAME">'HDATA'!$B$15</definedName>
    <definedName name="policyno">'HDATA'!$G$21</definedName>
    <definedName name="PPHONE">'HDATA'!$D$45</definedName>
    <definedName name="PrintStyleFormat">'HDATA'!$D$34</definedName>
    <definedName name="PSDT">'HDATA'!$B$28</definedName>
    <definedName name="PSNO">'HDATA'!$B$27</definedName>
    <definedName name="pstate">'HDATA'!$D$12</definedName>
    <definedName name="pstatecode">'HDATA'!$D$11</definedName>
    <definedName name="PTIN">'HDATA'!$B$21</definedName>
    <definedName name="RATE">'HDATA'!$E$54</definedName>
    <definedName name="REFNO">'HDATA'!$B$29</definedName>
    <definedName name="REMARK">'HDATA'!$B$32</definedName>
    <definedName name="REMARKB">'HDATA'!$B$33</definedName>
    <definedName name="ROFF">'HDATA'!$B$47</definedName>
    <definedName name="SCAMT">'HDATA'!$B$42</definedName>
    <definedName name="SCRT">'HDATA'!$B$41</definedName>
    <definedName name="SGST">'HDATA'!$D$27</definedName>
    <definedName name="SLNO">'HDATA'!$A$54</definedName>
    <definedName name="SLNO1">'HDATA'!#REF!</definedName>
    <definedName name="SLNO2">'HDATA'!#REF!</definedName>
    <definedName name="SLNO3">'HDATA'!#REF!</definedName>
    <definedName name="SnPrint">'HDATA'!$D$15</definedName>
    <definedName name="snprintonly">'HDATA'!$D$16</definedName>
    <definedName name="SPADD1">'HDATA'!$G$13</definedName>
    <definedName name="SPADD2">'HDATA'!$G$14</definedName>
    <definedName name="SPADD3">'HDATA'!$G$15</definedName>
    <definedName name="SPCITY">'HDATA'!$G$16</definedName>
    <definedName name="SPGSTIN">'HDATA'!$G$18</definedName>
    <definedName name="SPNAME">'HDATA'!$G$12</definedName>
    <definedName name="SPSTATE">'HDATA'!$G$19</definedName>
    <definedName name="SPSTATECODE">'HDATA'!$G$20</definedName>
    <definedName name="SST">'HDATA'!$D$38</definedName>
    <definedName name="STATION">'HDATA'!$D$14</definedName>
    <definedName name="TAXDTL">'HDATA'!$D$31</definedName>
    <definedName name="TOPHEAD">'HDATA'!$B$1</definedName>
    <definedName name="TOTADLAMT">'HDATA'!$D$30</definedName>
    <definedName name="TOTALADD">'HDATA'!$G$28</definedName>
    <definedName name="TOTALLESS">'HDATA'!$G$27</definedName>
    <definedName name="tpcs">'HDATA'!$D$35</definedName>
    <definedName name="TPT">'HDATA'!$B$34</definedName>
    <definedName name="tptfreight">'HDATA'!$D$23</definedName>
    <definedName name="tptfret">'HDATA'!$D$25</definedName>
    <definedName name="tptweight">'HDATA'!$D$24</definedName>
    <definedName name="TXNM">'HDATA'!$B$37</definedName>
    <definedName name="VAT">'HDATA'!$B$40</definedName>
    <definedName name="VATRT">'HDATA'!$B$39</definedName>
  </definedNames>
  <calcPr fullCalcOnLoad="1"/>
</workbook>
</file>

<file path=xl/sharedStrings.xml><?xml version="1.0" encoding="utf-8"?>
<sst xmlns="http://schemas.openxmlformats.org/spreadsheetml/2006/main" count="376" uniqueCount="150">
  <si>
    <t>SLNO</t>
  </si>
  <si>
    <t>PCS</t>
  </si>
  <si>
    <t>RATE</t>
  </si>
  <si>
    <t>AMOUNT</t>
  </si>
  <si>
    <t>TRANSPORT</t>
  </si>
  <si>
    <t>LORRY NO</t>
  </si>
  <si>
    <t>FORM NO</t>
  </si>
  <si>
    <t>INSURANCE</t>
  </si>
  <si>
    <t>PACKING</t>
  </si>
  <si>
    <t>TOP HEADING</t>
  </si>
  <si>
    <t>COMPANY NAME</t>
  </si>
  <si>
    <t>COMPANY ADDRESS1</t>
  </si>
  <si>
    <t>COMPANY ADDRESS2</t>
  </si>
  <si>
    <t>COMPANY CITY</t>
  </si>
  <si>
    <t>COMPANY PHONE</t>
  </si>
  <si>
    <t>COMPANY FAX</t>
  </si>
  <si>
    <t>COMPANY RES. PHONE</t>
  </si>
  <si>
    <t>COMPANY TIN</t>
  </si>
  <si>
    <t>JURISDCTION</t>
  </si>
  <si>
    <t>INVOICE TITLE</t>
  </si>
  <si>
    <t>INVOICE TYPE</t>
  </si>
  <si>
    <t>PARTY NAME</t>
  </si>
  <si>
    <t>PARTY ADDRESS1</t>
  </si>
  <si>
    <t>PARTY ADDRESS2</t>
  </si>
  <si>
    <t>PARTY CITY</t>
  </si>
  <si>
    <t>PARTY DIST</t>
  </si>
  <si>
    <t>PARTY TIN</t>
  </si>
  <si>
    <t>INVOICE NO</t>
  </si>
  <si>
    <t>INVOICE DATE</t>
  </si>
  <si>
    <t>ORDER NO</t>
  </si>
  <si>
    <t>ORDER DATE</t>
  </si>
  <si>
    <t>CHALLAN NO</t>
  </si>
  <si>
    <t xml:space="preserve"> </t>
  </si>
  <si>
    <t>CHALLAN DATE</t>
  </si>
  <si>
    <t>L R NO</t>
  </si>
  <si>
    <t>L R DATE</t>
  </si>
  <si>
    <t>REMARK</t>
  </si>
  <si>
    <t>REMARK 2</t>
  </si>
  <si>
    <t>DUEDATE</t>
  </si>
  <si>
    <t>TAX TYPE (NAME)</t>
  </si>
  <si>
    <t>DISCOUNT</t>
  </si>
  <si>
    <t>VAT RATE</t>
  </si>
  <si>
    <t>VAT AMOUNT</t>
  </si>
  <si>
    <t>S/C RATE</t>
  </si>
  <si>
    <t>S/C AMOUNT</t>
  </si>
  <si>
    <t>FREIGHT</t>
  </si>
  <si>
    <t>OTHER ADD</t>
  </si>
  <si>
    <t>ROFF</t>
  </si>
  <si>
    <t>NETAMOUNT</t>
  </si>
  <si>
    <t>AMOUNT IN WORDS</t>
  </si>
  <si>
    <t>DECLARATION</t>
  </si>
  <si>
    <t>PARTICULAR</t>
  </si>
  <si>
    <t>METER</t>
  </si>
  <si>
    <t>PARTY CST</t>
  </si>
  <si>
    <t>LESS</t>
  </si>
  <si>
    <t>'</t>
  </si>
  <si>
    <t>ADDAFTVAT</t>
  </si>
  <si>
    <t>LESSAFTVAT</t>
  </si>
  <si>
    <t>CASH/CREDIT</t>
  </si>
  <si>
    <t>ORIGNAL/DUPLI</t>
  </si>
  <si>
    <t>Orinal/Duplicate</t>
  </si>
  <si>
    <t xml:space="preserve">  </t>
  </si>
  <si>
    <t>ORIGNIAL</t>
  </si>
  <si>
    <t>CSHCREDIT</t>
  </si>
  <si>
    <t>DLNO</t>
  </si>
  <si>
    <t>CASES</t>
  </si>
  <si>
    <t>PPHONE</t>
  </si>
  <si>
    <t>AGENT</t>
  </si>
  <si>
    <t>STATION</t>
  </si>
  <si>
    <t>CUT</t>
  </si>
  <si>
    <t>SST</t>
  </si>
  <si>
    <t>FOR</t>
  </si>
  <si>
    <t/>
  </si>
  <si>
    <t>BALE</t>
  </si>
  <si>
    <t>COMPANY ADDRESS3</t>
  </si>
  <si>
    <t>COMPANY DIST</t>
  </si>
  <si>
    <t>PARTY ADDRESS3</t>
  </si>
  <si>
    <t>M/S</t>
  </si>
  <si>
    <t>bank 1</t>
  </si>
  <si>
    <t>bank2</t>
  </si>
  <si>
    <t>tptweight</t>
  </si>
  <si>
    <t>tptfreight</t>
  </si>
  <si>
    <t>tptfret</t>
  </si>
  <si>
    <t>SGST</t>
  </si>
  <si>
    <t>CGST</t>
  </si>
  <si>
    <t>IGST</t>
  </si>
  <si>
    <t>party state</t>
  </si>
  <si>
    <t>party state code</t>
  </si>
  <si>
    <t>DATE</t>
  </si>
  <si>
    <t>CITY</t>
  </si>
  <si>
    <t>STATE</t>
  </si>
  <si>
    <t>company gstin</t>
  </si>
  <si>
    <t>party gstin</t>
  </si>
  <si>
    <t>TOTALS</t>
  </si>
  <si>
    <t>ROUND OFF</t>
  </si>
  <si>
    <t>TAX DETAIL SUMM</t>
  </si>
  <si>
    <t>Terms &amp; Condition:</t>
  </si>
  <si>
    <t>1.</t>
  </si>
  <si>
    <t>2.</t>
  </si>
  <si>
    <t>E. &amp; O.E.</t>
  </si>
  <si>
    <t>Party Order</t>
  </si>
  <si>
    <t>Party Order Date</t>
  </si>
  <si>
    <t>per day interest rate</t>
  </si>
  <si>
    <t>INVOICE 
NO</t>
  </si>
  <si>
    <t>Super Net Print</t>
  </si>
  <si>
    <t>Only super net</t>
  </si>
  <si>
    <t>Total Pcs</t>
  </si>
  <si>
    <t>Total Meter</t>
  </si>
  <si>
    <t>STATE CODE</t>
  </si>
  <si>
    <t>pincode</t>
  </si>
  <si>
    <t>NAM</t>
  </si>
  <si>
    <t>Courier</t>
  </si>
  <si>
    <t>IN WORDS</t>
  </si>
  <si>
    <t>Remark</t>
  </si>
  <si>
    <t>Billed To</t>
  </si>
  <si>
    <t>GST %</t>
  </si>
  <si>
    <t>GST TYPE</t>
  </si>
  <si>
    <t>GST CALC ON</t>
  </si>
  <si>
    <t>GST INVOICE</t>
  </si>
  <si>
    <t>CODE</t>
  </si>
  <si>
    <t>PrintStyleFormat</t>
  </si>
  <si>
    <t>Ship to Party</t>
  </si>
  <si>
    <t>Ship to Address1</t>
  </si>
  <si>
    <t>Ship to Address2</t>
  </si>
  <si>
    <t>Ship to Address3</t>
  </si>
  <si>
    <t>Ship to Ciy</t>
  </si>
  <si>
    <t>Ship to Dist</t>
  </si>
  <si>
    <t>shipto GSTIn</t>
  </si>
  <si>
    <t>shipto State</t>
  </si>
  <si>
    <t>Shipto State code</t>
  </si>
  <si>
    <t>inter/intra state</t>
  </si>
  <si>
    <t>CompanyStateCd</t>
  </si>
  <si>
    <t>CompanyStateName</t>
  </si>
  <si>
    <t>PolicyNo</t>
  </si>
  <si>
    <t>TOTAL ADD LESS</t>
  </si>
  <si>
    <t>TOTAL GST</t>
  </si>
  <si>
    <t>isFallMeter</t>
  </si>
  <si>
    <t>ADD</t>
  </si>
  <si>
    <t>TOTAL less</t>
  </si>
  <si>
    <t>TOTAL add</t>
  </si>
  <si>
    <t>OTHER LESS</t>
  </si>
  <si>
    <t>MOBILE</t>
  </si>
  <si>
    <t>PHONE</t>
  </si>
  <si>
    <t>EWAY BILLNO</t>
  </si>
  <si>
    <t>HSN/SAC</t>
  </si>
  <si>
    <t>S.NO</t>
  </si>
  <si>
    <t>TAXABLE AMOUNT</t>
  </si>
  <si>
    <t>NET PAYABLE</t>
  </si>
  <si>
    <t>ADD/LESS</t>
  </si>
  <si>
    <t>GSTIN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</si>
</sst>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[$-4009]dd\ mmmm\ yyyy"/>
    <numFmt numFmtId="188" formatCode="0.000"/>
    <numFmt numFmtId="189" formatCode="0.0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name val="Arial"/>
      <family val="2"/>
    </font>
    <font>
      <sz val="11"/>
      <name val="Arial Black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right" vertical="center" indent="1"/>
    </xf>
    <xf numFmtId="2" fontId="28" fillId="0" borderId="12" xfId="0" applyNumberFormat="1" applyFont="1" applyBorder="1" applyAlignment="1">
      <alignment horizontal="right" vertical="center" indent="1"/>
    </xf>
    <xf numFmtId="2" fontId="28" fillId="0" borderId="13" xfId="0" applyNumberFormat="1" applyFont="1" applyBorder="1" applyAlignment="1">
      <alignment horizontal="right" vertical="center" indent="1"/>
    </xf>
    <xf numFmtId="0" fontId="29" fillId="0" borderId="1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2" fontId="28" fillId="0" borderId="21" xfId="0" applyNumberFormat="1" applyFont="1" applyBorder="1" applyAlignment="1">
      <alignment horizontal="right" vertical="center"/>
    </xf>
    <xf numFmtId="0" fontId="29" fillId="0" borderId="17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right" vertical="center" indent="1"/>
    </xf>
    <xf numFmtId="2" fontId="37" fillId="0" borderId="15" xfId="0" applyNumberFormat="1" applyFont="1" applyBorder="1" applyAlignment="1">
      <alignment horizontal="right" vertical="center" indent="1"/>
    </xf>
    <xf numFmtId="2" fontId="37" fillId="0" borderId="16" xfId="0" applyNumberFormat="1" applyFont="1" applyBorder="1" applyAlignment="1">
      <alignment horizontal="right" vertical="center" indent="1"/>
    </xf>
    <xf numFmtId="2" fontId="28" fillId="0" borderId="19" xfId="0" applyNumberFormat="1" applyFont="1" applyBorder="1" applyAlignment="1">
      <alignment horizontal="right" vertical="center" indent="1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left" vertical="center" indent="1"/>
    </xf>
    <xf numFmtId="0" fontId="0" fillId="0" borderId="21" xfId="0" applyNumberFormat="1" applyBorder="1" applyAlignment="1">
      <alignment horizontal="left" indent="1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/>
    </xf>
    <xf numFmtId="2" fontId="28" fillId="0" borderId="2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indent="1"/>
    </xf>
    <xf numFmtId="0" fontId="2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left" vertical="center"/>
    </xf>
    <xf numFmtId="0" fontId="33" fillId="0" borderId="11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left" vertical="center" indent="1"/>
    </xf>
    <xf numFmtId="0" fontId="33" fillId="0" borderId="19" xfId="0" applyFont="1" applyBorder="1" applyAlignment="1">
      <alignment horizontal="left" vertical="center" indent="1"/>
    </xf>
    <xf numFmtId="0" fontId="28" fillId="0" borderId="19" xfId="0" applyFont="1" applyBorder="1" applyAlignment="1">
      <alignment horizontal="left" vertical="center" wrapText="1" indent="1"/>
    </xf>
    <xf numFmtId="0" fontId="34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34"/>
  <sheetViews>
    <sheetView tabSelected="1" workbookViewId="0" topLeftCell="A12">
      <selection activeCell="BM24" sqref="BM24:BX24"/>
    </sheetView>
  </sheetViews>
  <sheetFormatPr defaultColWidth="9.140625" defaultRowHeight="12.75"/>
  <cols>
    <col min="1" max="1" width="0.9921875" style="12" customWidth="1"/>
    <col min="2" max="4" width="1.1484375" style="12" customWidth="1"/>
    <col min="5" max="6" width="0.9921875" style="12" customWidth="1"/>
    <col min="7" max="13" width="1.28515625" style="12" customWidth="1"/>
    <col min="14" max="14" width="1.28515625" style="15" customWidth="1"/>
    <col min="15" max="20" width="1.28515625" style="12" customWidth="1"/>
    <col min="21" max="24" width="1.1484375" style="12" customWidth="1"/>
    <col min="25" max="25" width="1.28515625" style="12" customWidth="1"/>
    <col min="26" max="27" width="1.421875" style="12" customWidth="1"/>
    <col min="28" max="40" width="1.28515625" style="12" customWidth="1"/>
    <col min="41" max="43" width="1.421875" style="12" customWidth="1"/>
    <col min="44" max="50" width="1.1484375" style="12" customWidth="1"/>
    <col min="51" max="53" width="1.28515625" style="12" customWidth="1"/>
    <col min="54" max="65" width="1.28515625" style="11" customWidth="1"/>
    <col min="66" max="70" width="1.421875" style="11" customWidth="1"/>
    <col min="71" max="76" width="1.57421875" style="11" customWidth="1"/>
    <col min="77" max="148" width="1.1484375" style="11" customWidth="1"/>
    <col min="149" max="16384" width="9.140625" style="11" customWidth="1"/>
  </cols>
  <sheetData>
    <row r="1" spans="1:76" ht="12.75">
      <c r="A1" s="49" t="str">
        <f>CONCATENATE("GSTN: ",gstin)</f>
        <v>GSTN: 12345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7" t="str">
        <f>ITIT</f>
        <v>NAM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19"/>
      <c r="BE1" s="19"/>
      <c r="BF1" s="19"/>
      <c r="BG1" s="19"/>
      <c r="BH1" s="19"/>
      <c r="BI1" s="19"/>
      <c r="BJ1" s="19"/>
      <c r="BK1" s="19"/>
      <c r="BL1" s="19"/>
      <c r="BM1" s="79" t="str">
        <f>ORIGDUP</f>
        <v>Orinal/Duplicate</v>
      </c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80"/>
    </row>
    <row r="2" spans="1:76" ht="15" customHeight="1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2" t="str">
        <f>COMPNM</f>
        <v> 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16"/>
      <c r="BJ2" s="16"/>
      <c r="BK2" s="41" t="s">
        <v>142</v>
      </c>
      <c r="BL2" s="41"/>
      <c r="BM2" s="41"/>
      <c r="BN2" s="41"/>
      <c r="BO2" s="41"/>
      <c r="BP2" s="73" t="str">
        <f>COMPOPH</f>
        <v> </v>
      </c>
      <c r="BQ2" s="73"/>
      <c r="BR2" s="73"/>
      <c r="BS2" s="73"/>
      <c r="BT2" s="73"/>
      <c r="BU2" s="73"/>
      <c r="BV2" s="73"/>
      <c r="BW2" s="73"/>
      <c r="BX2" s="74"/>
    </row>
    <row r="3" spans="1:76" ht="12.75" customHeight="1">
      <c r="A3" s="84" t="str">
        <f>inter_intra_state</f>
        <v> 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16"/>
      <c r="BJ3" s="16"/>
      <c r="BK3" s="41" t="s">
        <v>141</v>
      </c>
      <c r="BL3" s="41"/>
      <c r="BM3" s="41"/>
      <c r="BN3" s="41"/>
      <c r="BO3" s="41"/>
      <c r="BP3" s="73" t="str">
        <f>COMPRPH</f>
        <v> </v>
      </c>
      <c r="BQ3" s="73"/>
      <c r="BR3" s="73"/>
      <c r="BS3" s="73"/>
      <c r="BT3" s="73"/>
      <c r="BU3" s="73"/>
      <c r="BV3" s="73"/>
      <c r="BW3" s="73"/>
      <c r="BX3" s="74"/>
    </row>
    <row r="4" spans="1:76" ht="13.5" customHeight="1">
      <c r="A4" s="51" t="s">
        <v>118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 t="str">
        <f>CONCATENATE(TRIM(COMPAD1)," ",TRIM(COMPAD2))</f>
        <v> 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41" t="s">
        <v>90</v>
      </c>
      <c r="BJ4" s="41"/>
      <c r="BK4" s="41"/>
      <c r="BL4" s="41"/>
      <c r="BM4" s="41"/>
      <c r="BN4" s="41"/>
      <c r="BO4" s="41"/>
      <c r="BP4" s="55" t="str">
        <f>cmpStateName</f>
        <v> </v>
      </c>
      <c r="BQ4" s="55"/>
      <c r="BR4" s="55"/>
      <c r="BS4" s="55"/>
      <c r="BT4" s="55"/>
      <c r="BU4" s="55"/>
      <c r="BV4" s="55"/>
      <c r="BW4" s="55"/>
      <c r="BX4" s="56"/>
    </row>
    <row r="5" spans="1:76" ht="13.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 t="str">
        <f>COMPCT1</f>
        <v> 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41" t="s">
        <v>119</v>
      </c>
      <c r="BJ5" s="41"/>
      <c r="BK5" s="41"/>
      <c r="BL5" s="41"/>
      <c r="BM5" s="41"/>
      <c r="BN5" s="41"/>
      <c r="BO5" s="41"/>
      <c r="BP5" s="54" t="str">
        <f>cmpStateCode</f>
        <v> </v>
      </c>
      <c r="BQ5" s="55"/>
      <c r="BR5" s="55"/>
      <c r="BS5" s="55"/>
      <c r="BT5" s="55"/>
      <c r="BU5" s="55"/>
      <c r="BV5" s="55"/>
      <c r="BW5" s="55"/>
      <c r="BX5" s="56"/>
    </row>
    <row r="6" spans="1:76" ht="12.75">
      <c r="A6" s="49" t="s">
        <v>114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72" t="str">
        <f>courier</f>
        <v> 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21"/>
      <c r="AO6" s="91" t="s">
        <v>103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89" t="str">
        <f>BN</f>
        <v> </v>
      </c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</row>
    <row r="7" spans="1:76" ht="12.75">
      <c r="A7" s="70" t="s">
        <v>77</v>
      </c>
      <c r="B7" s="63"/>
      <c r="C7" s="63"/>
      <c r="D7" s="63"/>
      <c r="E7" s="63"/>
      <c r="F7" s="71" t="str">
        <f>PNAME</f>
        <v> 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23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1:76" ht="12.75">
      <c r="A8" s="27"/>
      <c r="B8" s="24"/>
      <c r="C8" s="24"/>
      <c r="D8" s="13"/>
      <c r="E8" s="24"/>
      <c r="F8" s="62" t="str">
        <f>PADD1</f>
        <v> 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18"/>
      <c r="AO8" s="69" t="s">
        <v>88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90" t="str">
        <f>DATE</f>
        <v> </v>
      </c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</row>
    <row r="9" spans="1:76" ht="12.75">
      <c r="A9" s="27"/>
      <c r="B9" s="24"/>
      <c r="C9" s="24"/>
      <c r="D9" s="13"/>
      <c r="E9" s="24"/>
      <c r="F9" s="62" t="str">
        <f>PADD2</f>
        <v> 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18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</row>
    <row r="10" spans="1:76" ht="12.75" customHeight="1">
      <c r="A10" s="28" t="s">
        <v>89</v>
      </c>
      <c r="B10" s="13"/>
      <c r="C10" s="13"/>
      <c r="D10" s="13"/>
      <c r="E10" s="13"/>
      <c r="F10" s="62" t="str">
        <f>CONCATENATE(PCITY," ",pincode)</f>
        <v>  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O10" s="91" t="s">
        <v>149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 t="str">
        <f>pgstin</f>
        <v> 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12.75" customHeight="1">
      <c r="A11" s="28" t="s">
        <v>90</v>
      </c>
      <c r="B11" s="13"/>
      <c r="C11" s="13"/>
      <c r="D11" s="13"/>
      <c r="E11" s="13"/>
      <c r="F11" s="62" t="str">
        <f>pstate</f>
        <v> 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108</v>
      </c>
      <c r="AA11" s="63"/>
      <c r="AB11" s="63"/>
      <c r="AC11" s="63"/>
      <c r="AD11" s="63"/>
      <c r="AE11" s="63"/>
      <c r="AF11" s="63"/>
      <c r="AG11" s="63"/>
      <c r="AH11" s="62" t="str">
        <f>pstatecode</f>
        <v> </v>
      </c>
      <c r="AI11" s="62"/>
      <c r="AJ11" s="62"/>
      <c r="AK11" s="62"/>
      <c r="AL11" s="62"/>
      <c r="AM11" s="62"/>
      <c r="AN11" s="17"/>
      <c r="AO11" s="91" t="s">
        <v>142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 t="str">
        <f>PPHONE</f>
        <v> </v>
      </c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10.5" customHeight="1">
      <c r="A12" s="66" t="s">
        <v>145</v>
      </c>
      <c r="B12" s="66"/>
      <c r="C12" s="66"/>
      <c r="D12" s="66"/>
      <c r="E12" s="66"/>
      <c r="F12" s="66"/>
      <c r="G12" s="66"/>
      <c r="H12" s="61" t="s">
        <v>51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 t="s">
        <v>144</v>
      </c>
      <c r="BB12" s="61"/>
      <c r="BC12" s="61"/>
      <c r="BD12" s="61"/>
      <c r="BE12" s="61"/>
      <c r="BF12" s="61"/>
      <c r="BG12" s="61"/>
      <c r="BH12" s="61"/>
      <c r="BI12" s="61" t="s">
        <v>115</v>
      </c>
      <c r="BJ12" s="61"/>
      <c r="BK12" s="61"/>
      <c r="BL12" s="61"/>
      <c r="BM12" s="61"/>
      <c r="BN12" s="93" t="s">
        <v>3</v>
      </c>
      <c r="BO12" s="93"/>
      <c r="BP12" s="93"/>
      <c r="BQ12" s="93"/>
      <c r="BR12" s="93"/>
      <c r="BS12" s="93"/>
      <c r="BT12" s="93"/>
      <c r="BU12" s="93"/>
      <c r="BV12" s="93"/>
      <c r="BW12" s="93"/>
      <c r="BX12" s="93"/>
    </row>
    <row r="13" spans="1:76" ht="10.5" customHeight="1">
      <c r="A13" s="66"/>
      <c r="B13" s="66"/>
      <c r="C13" s="66"/>
      <c r="D13" s="66"/>
      <c r="E13" s="66"/>
      <c r="F13" s="66"/>
      <c r="G13" s="66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</row>
    <row r="14" spans="1:76" ht="12.75">
      <c r="A14" s="53">
        <f>IF(LEN(TRIM(HDATA!A55))=0,"",HDATA!A55)</f>
      </c>
      <c r="B14" s="53"/>
      <c r="C14" s="53"/>
      <c r="D14" s="53"/>
      <c r="E14" s="53"/>
      <c r="F14" s="53"/>
      <c r="G14" s="53"/>
      <c r="H14" s="64">
        <f>IF(LEN(TRIM(HDATA!B55))=0,"",HDATA!B55)</f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7">
        <f>IF(LEN(TRIM(HDATA!I55))=0,"",HDATA!I55)</f>
      </c>
      <c r="BB14" s="67"/>
      <c r="BC14" s="67"/>
      <c r="BD14" s="67"/>
      <c r="BE14" s="67"/>
      <c r="BF14" s="67"/>
      <c r="BG14" s="67"/>
      <c r="BH14" s="67"/>
      <c r="BI14" s="48">
        <f>IF(LEN(TRIM(HDATA!Z55))=0,"",HDATA!Z55)</f>
      </c>
      <c r="BJ14" s="48"/>
      <c r="BK14" s="48"/>
      <c r="BL14" s="48"/>
      <c r="BM14" s="48"/>
      <c r="BN14" s="68">
        <f>IF(LEN(TRIM(HDATA!H55))=0,"",HDATA!H55)</f>
      </c>
      <c r="BO14" s="68"/>
      <c r="BP14" s="68"/>
      <c r="BQ14" s="68"/>
      <c r="BR14" s="68"/>
      <c r="BS14" s="68"/>
      <c r="BT14" s="68"/>
      <c r="BU14" s="68"/>
      <c r="BV14" s="68"/>
      <c r="BW14" s="68"/>
      <c r="BX14" s="68"/>
    </row>
    <row r="15" spans="1:76" ht="12.75">
      <c r="A15" s="53">
        <f>IF(LEN(TRIM(HDATA!A56))=0,"",HDATA!A56)</f>
      </c>
      <c r="B15" s="53"/>
      <c r="C15" s="53"/>
      <c r="D15" s="53"/>
      <c r="E15" s="53"/>
      <c r="F15" s="53"/>
      <c r="G15" s="53"/>
      <c r="H15" s="64">
        <f>IF(LEN(TRIM(HDATA!B56))=0,"",HDATA!B56)</f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7">
        <f>IF(LEN(TRIM(HDATA!I56))=0,"",HDATA!I56)</f>
      </c>
      <c r="BB15" s="67"/>
      <c r="BC15" s="67"/>
      <c r="BD15" s="67"/>
      <c r="BE15" s="67"/>
      <c r="BF15" s="67"/>
      <c r="BG15" s="67"/>
      <c r="BH15" s="67"/>
      <c r="BI15" s="48">
        <f>IF(LEN(TRIM(HDATA!Z56))=0,"",HDATA!Z56)</f>
      </c>
      <c r="BJ15" s="48"/>
      <c r="BK15" s="48"/>
      <c r="BL15" s="48"/>
      <c r="BM15" s="48"/>
      <c r="BN15" s="68">
        <f>IF(LEN(TRIM(HDATA!H56))=0,"",HDATA!H56)</f>
      </c>
      <c r="BO15" s="68"/>
      <c r="BP15" s="68"/>
      <c r="BQ15" s="68"/>
      <c r="BR15" s="68"/>
      <c r="BS15" s="68"/>
      <c r="BT15" s="68"/>
      <c r="BU15" s="68"/>
      <c r="BV15" s="68"/>
      <c r="BW15" s="68"/>
      <c r="BX15" s="68"/>
    </row>
    <row r="16" spans="1:76" ht="12.75">
      <c r="A16" s="53">
        <f>IF(LEN(TRIM(HDATA!A57))=0,"",HDATA!A57)</f>
      </c>
      <c r="B16" s="53"/>
      <c r="C16" s="53"/>
      <c r="D16" s="53"/>
      <c r="E16" s="53"/>
      <c r="F16" s="53"/>
      <c r="G16" s="53"/>
      <c r="H16" s="64">
        <f>IF(LEN(TRIM(HDATA!B57))=0,"",HDATA!B57)</f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7">
        <f>IF(LEN(TRIM(HDATA!I57))=0,"",HDATA!I57)</f>
      </c>
      <c r="BB16" s="67"/>
      <c r="BC16" s="67"/>
      <c r="BD16" s="67"/>
      <c r="BE16" s="67"/>
      <c r="BF16" s="67"/>
      <c r="BG16" s="67"/>
      <c r="BH16" s="67"/>
      <c r="BI16" s="48">
        <f>IF(LEN(TRIM(HDATA!Z57))=0,"",HDATA!Z57)</f>
      </c>
      <c r="BJ16" s="48"/>
      <c r="BK16" s="48"/>
      <c r="BL16" s="48"/>
      <c r="BM16" s="48"/>
      <c r="BN16" s="68">
        <f>IF(LEN(TRIM(HDATA!H57))=0,"",HDATA!H57)</f>
      </c>
      <c r="BO16" s="68"/>
      <c r="BP16" s="68"/>
      <c r="BQ16" s="68"/>
      <c r="BR16" s="68"/>
      <c r="BS16" s="68"/>
      <c r="BT16" s="68"/>
      <c r="BU16" s="68"/>
      <c r="BV16" s="68"/>
      <c r="BW16" s="68"/>
      <c r="BX16" s="68"/>
    </row>
    <row r="17" spans="1:76" ht="12.75">
      <c r="A17" s="53">
        <f>IF(LEN(TRIM(HDATA!A58))=0,"",HDATA!A58)</f>
      </c>
      <c r="B17" s="53"/>
      <c r="C17" s="53"/>
      <c r="D17" s="53"/>
      <c r="E17" s="53"/>
      <c r="F17" s="53"/>
      <c r="G17" s="53"/>
      <c r="H17" s="64">
        <f>IF(LEN(TRIM(HDATA!B58))=0,"",HDATA!B58)</f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7">
        <f>IF(LEN(TRIM(HDATA!I58))=0,"",HDATA!I58)</f>
      </c>
      <c r="BB17" s="67"/>
      <c r="BC17" s="67"/>
      <c r="BD17" s="67"/>
      <c r="BE17" s="67"/>
      <c r="BF17" s="67"/>
      <c r="BG17" s="67"/>
      <c r="BH17" s="67"/>
      <c r="BI17" s="48">
        <f>IF(LEN(TRIM(HDATA!Z58))=0,"",HDATA!Z58)</f>
      </c>
      <c r="BJ17" s="48"/>
      <c r="BK17" s="48"/>
      <c r="BL17" s="48"/>
      <c r="BM17" s="48"/>
      <c r="BN17" s="68">
        <f>IF(LEN(TRIM(HDATA!H58))=0,"",HDATA!H58)</f>
      </c>
      <c r="BO17" s="68"/>
      <c r="BP17" s="68"/>
      <c r="BQ17" s="68"/>
      <c r="BR17" s="68"/>
      <c r="BS17" s="68"/>
      <c r="BT17" s="68"/>
      <c r="BU17" s="68"/>
      <c r="BV17" s="68"/>
      <c r="BW17" s="68"/>
      <c r="BX17" s="68"/>
    </row>
    <row r="18" spans="1:76" ht="12.75">
      <c r="A18" s="53">
        <f>IF(LEN(TRIM(HDATA!A59))=0,"",HDATA!A59)</f>
      </c>
      <c r="B18" s="53"/>
      <c r="C18" s="53"/>
      <c r="D18" s="53"/>
      <c r="E18" s="53"/>
      <c r="F18" s="53"/>
      <c r="G18" s="53"/>
      <c r="H18" s="64">
        <f>IF(LEN(TRIM(HDATA!B59))=0,"",HDATA!B59)</f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7">
        <f>IF(LEN(TRIM(HDATA!I59))=0,"",HDATA!I59)</f>
      </c>
      <c r="BB18" s="67"/>
      <c r="BC18" s="67"/>
      <c r="BD18" s="67"/>
      <c r="BE18" s="67"/>
      <c r="BF18" s="67"/>
      <c r="BG18" s="67"/>
      <c r="BH18" s="67"/>
      <c r="BI18" s="48">
        <f>IF(LEN(TRIM(HDATA!Z59))=0,"",HDATA!Z59)</f>
      </c>
      <c r="BJ18" s="48"/>
      <c r="BK18" s="48"/>
      <c r="BL18" s="48"/>
      <c r="BM18" s="48"/>
      <c r="BN18" s="68">
        <f>IF(LEN(TRIM(HDATA!H59))=0,"",HDATA!H59)</f>
      </c>
      <c r="BO18" s="68"/>
      <c r="BP18" s="68"/>
      <c r="BQ18" s="68"/>
      <c r="BR18" s="68"/>
      <c r="BS18" s="68"/>
      <c r="BT18" s="68"/>
      <c r="BU18" s="68"/>
      <c r="BV18" s="68"/>
      <c r="BW18" s="68"/>
      <c r="BX18" s="68"/>
    </row>
    <row r="19" spans="1:76" ht="12.75">
      <c r="A19" s="53">
        <f>IF(LEN(TRIM(HDATA!A60))=0,"",HDATA!A60)</f>
      </c>
      <c r="B19" s="53"/>
      <c r="C19" s="53"/>
      <c r="D19" s="53"/>
      <c r="E19" s="53"/>
      <c r="F19" s="53"/>
      <c r="G19" s="53"/>
      <c r="H19" s="64">
        <f>IF(LEN(TRIM(HDATA!B60))=0,"",HDATA!B60)</f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7">
        <f>IF(LEN(TRIM(HDATA!I60))=0,"",HDATA!I60)</f>
      </c>
      <c r="BB19" s="67"/>
      <c r="BC19" s="67"/>
      <c r="BD19" s="67"/>
      <c r="BE19" s="67"/>
      <c r="BF19" s="67"/>
      <c r="BG19" s="67"/>
      <c r="BH19" s="67"/>
      <c r="BI19" s="48">
        <f>IF(LEN(TRIM(HDATA!Z60))=0,"",HDATA!Z60)</f>
      </c>
      <c r="BJ19" s="48"/>
      <c r="BK19" s="48"/>
      <c r="BL19" s="48"/>
      <c r="BM19" s="48"/>
      <c r="BN19" s="68">
        <f>IF(LEN(TRIM(HDATA!H60))=0,"",HDATA!H60)</f>
      </c>
      <c r="BO19" s="68"/>
      <c r="BP19" s="68"/>
      <c r="BQ19" s="68"/>
      <c r="BR19" s="68"/>
      <c r="BS19" s="68"/>
      <c r="BT19" s="68"/>
      <c r="BU19" s="68"/>
      <c r="BV19" s="68"/>
      <c r="BW19" s="68"/>
      <c r="BX19" s="68"/>
    </row>
    <row r="20" spans="1:76" ht="12.75">
      <c r="A20" s="53">
        <f>IF(LEN(TRIM(HDATA!A61))=0,"",HDATA!A61)</f>
      </c>
      <c r="B20" s="53"/>
      <c r="C20" s="53"/>
      <c r="D20" s="53"/>
      <c r="E20" s="53"/>
      <c r="F20" s="53"/>
      <c r="G20" s="53"/>
      <c r="H20" s="64">
        <f>IF(LEN(TRIM(HDATA!B61))=0,"",HDATA!B61)</f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7">
        <f>IF(LEN(TRIM(HDATA!I61))=0,"",HDATA!I61)</f>
      </c>
      <c r="BB20" s="67"/>
      <c r="BC20" s="67"/>
      <c r="BD20" s="67"/>
      <c r="BE20" s="67"/>
      <c r="BF20" s="67"/>
      <c r="BG20" s="67"/>
      <c r="BH20" s="67"/>
      <c r="BI20" s="48">
        <f>IF(LEN(TRIM(HDATA!Z61))=0,"",HDATA!Z61)</f>
      </c>
      <c r="BJ20" s="48"/>
      <c r="BK20" s="48"/>
      <c r="BL20" s="48"/>
      <c r="BM20" s="48"/>
      <c r="BN20" s="68">
        <f>IF(LEN(TRIM(HDATA!H61))=0,"",HDATA!H61)</f>
      </c>
      <c r="BO20" s="68"/>
      <c r="BP20" s="68"/>
      <c r="BQ20" s="68"/>
      <c r="BR20" s="68"/>
      <c r="BS20" s="68"/>
      <c r="BT20" s="68"/>
      <c r="BU20" s="68"/>
      <c r="BV20" s="68"/>
      <c r="BW20" s="68"/>
      <c r="BX20" s="68"/>
    </row>
    <row r="21" spans="1:76" ht="12.75">
      <c r="A21" s="53">
        <f>IF(LEN(TRIM(HDATA!A62))=0,"",HDATA!A62)</f>
      </c>
      <c r="B21" s="53"/>
      <c r="C21" s="53"/>
      <c r="D21" s="53"/>
      <c r="E21" s="53"/>
      <c r="F21" s="53"/>
      <c r="G21" s="53"/>
      <c r="H21" s="64">
        <f>IF(LEN(TRIM(HDATA!B62))=0,"",HDATA!B62)</f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7">
        <f>IF(LEN(TRIM(HDATA!I62))=0,"",HDATA!I62)</f>
      </c>
      <c r="BB21" s="67"/>
      <c r="BC21" s="67"/>
      <c r="BD21" s="67"/>
      <c r="BE21" s="67"/>
      <c r="BF21" s="67"/>
      <c r="BG21" s="67"/>
      <c r="BH21" s="67"/>
      <c r="BI21" s="48">
        <f>IF(LEN(TRIM(HDATA!Z62))=0,"",HDATA!Z62)</f>
      </c>
      <c r="BJ21" s="48"/>
      <c r="BK21" s="48"/>
      <c r="BL21" s="48"/>
      <c r="BM21" s="48"/>
      <c r="BN21" s="68">
        <f>IF(LEN(TRIM(HDATA!H62))=0,"",HDATA!H62)</f>
      </c>
      <c r="BO21" s="68"/>
      <c r="BP21" s="68"/>
      <c r="BQ21" s="68"/>
      <c r="BR21" s="68"/>
      <c r="BS21" s="68"/>
      <c r="BT21" s="68"/>
      <c r="BU21" s="68"/>
      <c r="BV21" s="68"/>
      <c r="BW21" s="68"/>
      <c r="BX21" s="68"/>
    </row>
    <row r="22" spans="1:76" ht="14.25" customHeight="1">
      <c r="A22" s="44"/>
      <c r="B22" s="45"/>
      <c r="C22" s="45"/>
      <c r="D22" s="45"/>
      <c r="E22" s="45"/>
      <c r="F22" s="45"/>
      <c r="G22" s="46"/>
      <c r="H22" s="35" t="s">
        <v>93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6"/>
      <c r="BN22" s="94">
        <f>SUM(BS14:BX21)</f>
        <v>0</v>
      </c>
      <c r="BO22" s="95"/>
      <c r="BP22" s="95"/>
      <c r="BQ22" s="95"/>
      <c r="BR22" s="95"/>
      <c r="BS22" s="95"/>
      <c r="BT22" s="95"/>
      <c r="BU22" s="95"/>
      <c r="BV22" s="95"/>
      <c r="BW22" s="95"/>
      <c r="BX22" s="96"/>
    </row>
    <row r="23" spans="1:76" ht="12.75">
      <c r="A23" s="97" t="s">
        <v>54</v>
      </c>
      <c r="B23" s="35"/>
      <c r="C23" s="35"/>
      <c r="D23" s="35"/>
      <c r="E23" s="35"/>
      <c r="F23" s="35"/>
      <c r="G23" s="35"/>
      <c r="H23" s="35"/>
      <c r="I23" s="35"/>
      <c r="J23" s="35"/>
      <c r="K23" s="35" t="str">
        <f>LESS</f>
        <v> </v>
      </c>
      <c r="L23" s="35"/>
      <c r="M23" s="35"/>
      <c r="N23" s="35"/>
      <c r="O23" s="35"/>
      <c r="P23" s="35"/>
      <c r="Q23" s="35"/>
      <c r="R23" s="35"/>
      <c r="S23" s="35"/>
      <c r="T23" s="35"/>
      <c r="U23" s="35" t="s">
        <v>137</v>
      </c>
      <c r="V23" s="35"/>
      <c r="W23" s="35"/>
      <c r="X23" s="35"/>
      <c r="Y23" s="35"/>
      <c r="Z23" s="35"/>
      <c r="AA23" s="35"/>
      <c r="AB23" s="35"/>
      <c r="AC23" s="35"/>
      <c r="AD23" s="35"/>
      <c r="AE23" s="35" t="str">
        <f>ADD</f>
        <v> 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  <c r="BB23" s="39" t="s">
        <v>148</v>
      </c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6">
        <f>TOTADLAMT</f>
        <v>0</v>
      </c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8"/>
    </row>
    <row r="24" spans="1:76" ht="12.75">
      <c r="A24" s="40" t="s">
        <v>116</v>
      </c>
      <c r="B24" s="40"/>
      <c r="C24" s="40"/>
      <c r="D24" s="40"/>
      <c r="E24" s="40"/>
      <c r="F24" s="40"/>
      <c r="G24" s="40"/>
      <c r="H24" s="40"/>
      <c r="I24" s="40"/>
      <c r="J24" s="40"/>
      <c r="K24" s="40" t="s">
        <v>117</v>
      </c>
      <c r="L24" s="40"/>
      <c r="M24" s="40"/>
      <c r="N24" s="40"/>
      <c r="O24" s="40"/>
      <c r="P24" s="40"/>
      <c r="Q24" s="40"/>
      <c r="R24" s="40"/>
      <c r="S24" s="40"/>
      <c r="T24" s="40"/>
      <c r="U24" s="40" t="s">
        <v>83</v>
      </c>
      <c r="V24" s="40"/>
      <c r="W24" s="40"/>
      <c r="X24" s="40"/>
      <c r="Y24" s="40"/>
      <c r="Z24" s="40"/>
      <c r="AA24" s="40"/>
      <c r="AB24" s="40"/>
      <c r="AC24" s="40"/>
      <c r="AD24" s="40"/>
      <c r="AE24" s="40" t="s">
        <v>84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 t="s">
        <v>85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20"/>
      <c r="AZ24" s="20"/>
      <c r="BA24" s="17"/>
      <c r="BB24" s="92" t="s">
        <v>146</v>
      </c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60">
        <f>K25</f>
      </c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</row>
    <row r="25" spans="1:76" ht="12.75">
      <c r="A25" s="43">
        <f>IF(LEN(TRIM(HDATA!BA64))=0,"",HDATA!BA64)</f>
      </c>
      <c r="B25" s="43"/>
      <c r="C25" s="43"/>
      <c r="D25" s="43"/>
      <c r="E25" s="43"/>
      <c r="F25" s="43"/>
      <c r="G25" s="43"/>
      <c r="H25" s="43"/>
      <c r="I25" s="43"/>
      <c r="J25" s="43"/>
      <c r="K25" s="43">
        <f>IF(LEN(TRIM(HDATA!BB64))=0,"",HDATA!BB64)</f>
      </c>
      <c r="L25" s="43"/>
      <c r="M25" s="43"/>
      <c r="N25" s="43"/>
      <c r="O25" s="43"/>
      <c r="P25" s="43"/>
      <c r="Q25" s="43"/>
      <c r="R25" s="43"/>
      <c r="S25" s="43"/>
      <c r="T25" s="43"/>
      <c r="U25" s="43">
        <f>IF(LEN(TRIM(HDATA!BD64))=0,"",HDATA!BD64)</f>
      </c>
      <c r="V25" s="43"/>
      <c r="W25" s="43"/>
      <c r="X25" s="43"/>
      <c r="Y25" s="43"/>
      <c r="Z25" s="43"/>
      <c r="AA25" s="43"/>
      <c r="AB25" s="43"/>
      <c r="AC25" s="43"/>
      <c r="AD25" s="43"/>
      <c r="AE25" s="43">
        <f>IF(LEN(TRIM(HDATA!BE64))=0,"",HDATA!BE64)</f>
      </c>
      <c r="AF25" s="43"/>
      <c r="AG25" s="43"/>
      <c r="AH25" s="43"/>
      <c r="AI25" s="43"/>
      <c r="AJ25" s="43"/>
      <c r="AK25" s="43"/>
      <c r="AL25" s="43"/>
      <c r="AM25" s="43"/>
      <c r="AN25" s="43"/>
      <c r="AO25" s="43">
        <f>IF(LEN(TRIM(HDATA!BF64))=0,"",HDATA!BF64)</f>
      </c>
      <c r="AP25" s="43"/>
      <c r="AQ25" s="43"/>
      <c r="AR25" s="43"/>
      <c r="AS25" s="43"/>
      <c r="AT25" s="43"/>
      <c r="AU25" s="43"/>
      <c r="AV25" s="43"/>
      <c r="AW25" s="43"/>
      <c r="AX25" s="43"/>
      <c r="AY25" s="20"/>
      <c r="AZ25" s="20"/>
      <c r="BA25" s="17"/>
      <c r="BB25" s="81" t="s">
        <v>135</v>
      </c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60">
        <f>SGST+CGST+IGST</f>
        <v>0</v>
      </c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</row>
    <row r="26" spans="1:76" ht="12.75">
      <c r="A26" s="83" t="s">
        <v>112</v>
      </c>
      <c r="B26" s="83"/>
      <c r="C26" s="83"/>
      <c r="D26" s="83"/>
      <c r="E26" s="83"/>
      <c r="F26" s="83"/>
      <c r="G26" s="61" t="str">
        <f>AWORD</f>
        <v> 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81" t="s">
        <v>94</v>
      </c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60">
        <f>ROFF</f>
        <v>0</v>
      </c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</row>
    <row r="27" spans="1:76" ht="17.25">
      <c r="A27" s="83"/>
      <c r="B27" s="83"/>
      <c r="C27" s="83"/>
      <c r="D27" s="83"/>
      <c r="E27" s="83"/>
      <c r="F27" s="8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86" t="s">
        <v>147</v>
      </c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57">
        <f>NET</f>
        <v>0</v>
      </c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9"/>
    </row>
    <row r="28" spans="1:76" ht="13.5">
      <c r="A28" s="78" t="s">
        <v>113</v>
      </c>
      <c r="B28" s="78"/>
      <c r="C28" s="78"/>
      <c r="D28" s="78"/>
      <c r="E28" s="78"/>
      <c r="F28" s="78"/>
      <c r="G28" s="87" t="str">
        <f>CONCATENATE(TRIM(REMARK)," ",TRIM(REMARKB))</f>
        <v> 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75"/>
      <c r="BC28" s="75"/>
      <c r="BD28" s="75"/>
      <c r="BE28" s="75"/>
      <c r="BF28" s="75"/>
      <c r="BG28" s="75"/>
      <c r="BH28" s="76"/>
      <c r="BI28" s="76"/>
      <c r="BJ28" s="76"/>
      <c r="BK28" s="76"/>
      <c r="BL28" s="76"/>
      <c r="BM28" s="77"/>
      <c r="BN28" s="85"/>
      <c r="BO28" s="85"/>
      <c r="BP28" s="85"/>
      <c r="BQ28" s="85"/>
      <c r="BR28" s="85"/>
      <c r="BS28" s="85"/>
      <c r="BT28" s="85"/>
      <c r="BU28" s="77"/>
      <c r="BV28" s="77"/>
      <c r="BW28" s="77"/>
      <c r="BX28" s="14"/>
    </row>
    <row r="29" ht="3.75" customHeight="1"/>
    <row r="30" spans="1:76" ht="10.5" customHeight="1">
      <c r="A30" s="29" t="s">
        <v>96</v>
      </c>
      <c r="B30" s="30"/>
      <c r="AY30" s="88" t="str">
        <f>CONCATENATE("For ",TRIM(COMPNM))</f>
        <v>For </v>
      </c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10.5" customHeight="1">
      <c r="A31" s="82" t="s">
        <v>97</v>
      </c>
      <c r="B31" s="82"/>
      <c r="C31" s="31" t="str">
        <f>CONCATENATE("Subject to ",JURIS," Jurisdiction.",)</f>
        <v>Subject to   Jurisdiction.</v>
      </c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3" ht="10.5" customHeight="1">
      <c r="A32" s="82" t="s">
        <v>98</v>
      </c>
      <c r="B32" s="82"/>
      <c r="C32" s="31" t="s">
        <v>99</v>
      </c>
    </row>
    <row r="33" spans="1:45" ht="7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ht="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</sheetData>
  <sheetProtection/>
  <mergeCells count="118">
    <mergeCell ref="A23:J23"/>
    <mergeCell ref="K23:T23"/>
    <mergeCell ref="U23:AD23"/>
    <mergeCell ref="AE23:AN23"/>
    <mergeCell ref="AH22:BM22"/>
    <mergeCell ref="H14:AZ14"/>
    <mergeCell ref="H15:AZ15"/>
    <mergeCell ref="H16:AZ16"/>
    <mergeCell ref="H17:AZ17"/>
    <mergeCell ref="BA21:BH21"/>
    <mergeCell ref="BN22:BX22"/>
    <mergeCell ref="BA14:BH14"/>
    <mergeCell ref="BA12:BH13"/>
    <mergeCell ref="BA15:BH15"/>
    <mergeCell ref="BA16:BH16"/>
    <mergeCell ref="BA17:BH17"/>
    <mergeCell ref="BA18:BH18"/>
    <mergeCell ref="BN21:BX21"/>
    <mergeCell ref="BN14:BX14"/>
    <mergeCell ref="BN12:BX13"/>
    <mergeCell ref="BN15:BX15"/>
    <mergeCell ref="BN16:BX16"/>
    <mergeCell ref="BN17:BX17"/>
    <mergeCell ref="BN18:BX18"/>
    <mergeCell ref="AY30:BX31"/>
    <mergeCell ref="AZ6:BX7"/>
    <mergeCell ref="AZ8:BX9"/>
    <mergeCell ref="AO6:AY7"/>
    <mergeCell ref="AZ10:BX10"/>
    <mergeCell ref="AZ11:BX11"/>
    <mergeCell ref="AO11:AY11"/>
    <mergeCell ref="AO10:AY10"/>
    <mergeCell ref="BI21:BM21"/>
    <mergeCell ref="BB24:BL24"/>
    <mergeCell ref="BM24:BX24"/>
    <mergeCell ref="A31:B31"/>
    <mergeCell ref="BB26:BL26"/>
    <mergeCell ref="A26:F27"/>
    <mergeCell ref="A3:P3"/>
    <mergeCell ref="A32:B32"/>
    <mergeCell ref="BN28:BT28"/>
    <mergeCell ref="G26:BA27"/>
    <mergeCell ref="BB27:BL27"/>
    <mergeCell ref="G28:BA28"/>
    <mergeCell ref="BB28:BG28"/>
    <mergeCell ref="BH28:BM28"/>
    <mergeCell ref="BU28:BW28"/>
    <mergeCell ref="A28:F28"/>
    <mergeCell ref="BM1:BX1"/>
    <mergeCell ref="BB25:BL25"/>
    <mergeCell ref="BM25:BX25"/>
    <mergeCell ref="F9:AM9"/>
    <mergeCell ref="F8:AM8"/>
    <mergeCell ref="Q4:BH4"/>
    <mergeCell ref="Q5:BH5"/>
    <mergeCell ref="A7:E7"/>
    <mergeCell ref="F7:AM7"/>
    <mergeCell ref="AA6:AM6"/>
    <mergeCell ref="BP2:BX2"/>
    <mergeCell ref="BP3:BX3"/>
    <mergeCell ref="A6:M6"/>
    <mergeCell ref="BP4:BX4"/>
    <mergeCell ref="A19:G19"/>
    <mergeCell ref="A15:G15"/>
    <mergeCell ref="A16:G16"/>
    <mergeCell ref="A17:G17"/>
    <mergeCell ref="A18:G18"/>
    <mergeCell ref="F10:AM10"/>
    <mergeCell ref="A14:G14"/>
    <mergeCell ref="H18:AZ18"/>
    <mergeCell ref="H19:AZ19"/>
    <mergeCell ref="H12:AZ13"/>
    <mergeCell ref="BM27:BX27"/>
    <mergeCell ref="BM26:BX26"/>
    <mergeCell ref="BI14:BM14"/>
    <mergeCell ref="BI12:BM13"/>
    <mergeCell ref="F11:Y11"/>
    <mergeCell ref="AH11:AM11"/>
    <mergeCell ref="Z11:AG11"/>
    <mergeCell ref="A20:G20"/>
    <mergeCell ref="H21:AZ21"/>
    <mergeCell ref="A12:G13"/>
    <mergeCell ref="A21:G21"/>
    <mergeCell ref="BI19:BM19"/>
    <mergeCell ref="BI18:BM18"/>
    <mergeCell ref="BI17:BM17"/>
    <mergeCell ref="BI16:BM16"/>
    <mergeCell ref="BP5:BX5"/>
    <mergeCell ref="BI20:BM20"/>
    <mergeCell ref="BA19:BH19"/>
    <mergeCell ref="BA20:BH20"/>
    <mergeCell ref="H20:AZ20"/>
    <mergeCell ref="A22:G22"/>
    <mergeCell ref="W1:BC1"/>
    <mergeCell ref="BK2:BO2"/>
    <mergeCell ref="BI15:BM15"/>
    <mergeCell ref="U24:AD24"/>
    <mergeCell ref="AE24:AN24"/>
    <mergeCell ref="AO24:AX24"/>
    <mergeCell ref="A1:V1"/>
    <mergeCell ref="A4:P5"/>
    <mergeCell ref="BI4:BO4"/>
    <mergeCell ref="A25:J25"/>
    <mergeCell ref="K25:T25"/>
    <mergeCell ref="U25:AD25"/>
    <mergeCell ref="AE25:AN25"/>
    <mergeCell ref="AO25:AX25"/>
    <mergeCell ref="A24:J24"/>
    <mergeCell ref="H22:AG22"/>
    <mergeCell ref="BM23:BX23"/>
    <mergeCell ref="BB23:BL23"/>
    <mergeCell ref="K24:T24"/>
    <mergeCell ref="BK3:BO3"/>
    <mergeCell ref="Q2:BH3"/>
    <mergeCell ref="BI5:BO5"/>
    <mergeCell ref="BN19:BX19"/>
    <mergeCell ref="BN20:BX20"/>
    <mergeCell ref="AO8:AY9"/>
  </mergeCells>
  <printOptions/>
  <pageMargins left="0.4330708661417323" right="0.1968503937007874" top="0.2362204724409449" bottom="0" header="0.2362204724409449" footer="0.2362204724409449"/>
  <pageSetup horizontalDpi="600" verticalDpi="600" orientation="landscape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123"/>
  <sheetViews>
    <sheetView zoomScale="90" zoomScaleNormal="90" zoomScalePageLayoutView="0" workbookViewId="0" topLeftCell="A38">
      <selection activeCell="H55" sqref="H55"/>
    </sheetView>
  </sheetViews>
  <sheetFormatPr defaultColWidth="9.140625" defaultRowHeight="12.75"/>
  <cols>
    <col min="1" max="1" width="25.00390625" style="0" customWidth="1"/>
    <col min="2" max="2" width="45.28125" style="0" customWidth="1"/>
    <col min="3" max="3" width="17.57421875" style="0" customWidth="1"/>
    <col min="4" max="4" width="10.57421875" style="0" customWidth="1"/>
    <col min="5" max="5" width="15.140625" style="0" customWidth="1"/>
    <col min="6" max="6" width="19.7109375" style="0" bestFit="1" customWidth="1"/>
    <col min="7" max="7" width="14.421875" style="0" customWidth="1"/>
    <col min="8" max="8" width="13.28125" style="0" customWidth="1"/>
    <col min="9" max="9" width="6.8515625" style="0" customWidth="1"/>
    <col min="10" max="10" width="5.57421875" style="0" bestFit="1" customWidth="1"/>
    <col min="11" max="11" width="5.28125" style="0" bestFit="1" customWidth="1"/>
    <col min="12" max="12" width="7.421875" style="0" bestFit="1" customWidth="1"/>
    <col min="13" max="22" width="10.8515625" style="0" customWidth="1"/>
    <col min="23" max="23" width="14.8515625" style="0" bestFit="1" customWidth="1"/>
    <col min="24" max="24" width="11.57421875" style="0" customWidth="1"/>
  </cols>
  <sheetData>
    <row r="1" spans="1:2" ht="12.75">
      <c r="A1" t="s">
        <v>9</v>
      </c>
      <c r="B1" s="4" t="s">
        <v>55</v>
      </c>
    </row>
    <row r="2" spans="1:23" ht="12.75">
      <c r="A2" t="s">
        <v>10</v>
      </c>
      <c r="B2" s="8" t="s">
        <v>32</v>
      </c>
      <c r="F2" t="s">
        <v>56</v>
      </c>
      <c r="V2" s="3"/>
      <c r="W2" s="3"/>
    </row>
    <row r="3" spans="1:23" ht="12.75">
      <c r="A3" t="s">
        <v>11</v>
      </c>
      <c r="F3" t="s">
        <v>57</v>
      </c>
      <c r="V3" s="3"/>
      <c r="W3" s="3"/>
    </row>
    <row r="4" spans="1:23" ht="12.75">
      <c r="A4" t="s">
        <v>12</v>
      </c>
      <c r="B4" t="s">
        <v>32</v>
      </c>
      <c r="C4" t="s">
        <v>58</v>
      </c>
      <c r="V4" s="3"/>
      <c r="W4" s="3"/>
    </row>
    <row r="5" spans="1:23" ht="12.75">
      <c r="A5" s="8" t="s">
        <v>74</v>
      </c>
      <c r="B5" s="8" t="s">
        <v>32</v>
      </c>
      <c r="V5" s="3"/>
      <c r="W5" s="3"/>
    </row>
    <row r="6" spans="1:23" ht="12.75">
      <c r="A6" t="s">
        <v>13</v>
      </c>
      <c r="B6" t="s">
        <v>32</v>
      </c>
      <c r="C6" t="s">
        <v>59</v>
      </c>
      <c r="V6" s="3"/>
      <c r="W6" s="3"/>
    </row>
    <row r="7" spans="1:23" ht="12.75">
      <c r="A7" s="8" t="s">
        <v>75</v>
      </c>
      <c r="B7" s="10" t="s">
        <v>32</v>
      </c>
      <c r="F7" s="8" t="s">
        <v>143</v>
      </c>
      <c r="G7" s="8" t="s">
        <v>32</v>
      </c>
      <c r="V7" s="3"/>
      <c r="W7" s="3"/>
    </row>
    <row r="8" spans="1:23" ht="12.75">
      <c r="A8" t="s">
        <v>14</v>
      </c>
      <c r="B8" t="s">
        <v>32</v>
      </c>
      <c r="C8" t="s">
        <v>67</v>
      </c>
      <c r="D8" s="4" t="s">
        <v>72</v>
      </c>
      <c r="V8" s="3"/>
      <c r="W8" s="3"/>
    </row>
    <row r="9" spans="1:23" ht="12.75">
      <c r="A9" t="s">
        <v>15</v>
      </c>
      <c r="B9" t="s">
        <v>32</v>
      </c>
      <c r="C9" s="8" t="s">
        <v>92</v>
      </c>
      <c r="D9" s="8" t="s">
        <v>32</v>
      </c>
      <c r="F9" t="s">
        <v>130</v>
      </c>
      <c r="G9" t="s">
        <v>32</v>
      </c>
      <c r="V9" s="3"/>
      <c r="W9" s="3"/>
    </row>
    <row r="10" spans="1:23" ht="12.75">
      <c r="A10" t="s">
        <v>16</v>
      </c>
      <c r="B10" t="s">
        <v>32</v>
      </c>
      <c r="C10" s="8" t="s">
        <v>91</v>
      </c>
      <c r="D10" s="8">
        <v>12345</v>
      </c>
      <c r="F10" t="s">
        <v>132</v>
      </c>
      <c r="G10" t="s">
        <v>32</v>
      </c>
      <c r="V10" s="3"/>
      <c r="W10" s="3"/>
    </row>
    <row r="11" spans="1:23" ht="12.75">
      <c r="A11" t="s">
        <v>17</v>
      </c>
      <c r="B11" s="8" t="s">
        <v>32</v>
      </c>
      <c r="C11" s="8" t="s">
        <v>87</v>
      </c>
      <c r="D11" s="8" t="s">
        <v>32</v>
      </c>
      <c r="F11" t="s">
        <v>131</v>
      </c>
      <c r="G11" s="7" t="s">
        <v>32</v>
      </c>
      <c r="V11" s="3"/>
      <c r="W11" s="3"/>
    </row>
    <row r="12" spans="1:23" ht="12.75">
      <c r="A12" t="s">
        <v>18</v>
      </c>
      <c r="B12" s="8" t="s">
        <v>32</v>
      </c>
      <c r="C12" s="8" t="s">
        <v>86</v>
      </c>
      <c r="D12" s="8" t="s">
        <v>32</v>
      </c>
      <c r="F12" s="8" t="s">
        <v>121</v>
      </c>
      <c r="G12" s="8" t="s">
        <v>32</v>
      </c>
      <c r="V12" s="3"/>
      <c r="W12" s="3"/>
    </row>
    <row r="13" spans="1:23" ht="12.75">
      <c r="A13" t="s">
        <v>19</v>
      </c>
      <c r="B13" t="s">
        <v>110</v>
      </c>
      <c r="C13" s="8" t="s">
        <v>109</v>
      </c>
      <c r="F13" s="8" t="s">
        <v>122</v>
      </c>
      <c r="G13" s="8" t="s">
        <v>32</v>
      </c>
      <c r="V13" s="3"/>
      <c r="W13" s="3"/>
    </row>
    <row r="14" spans="1:23" ht="12.75">
      <c r="A14" t="s">
        <v>20</v>
      </c>
      <c r="B14" s="8" t="s">
        <v>32</v>
      </c>
      <c r="C14" s="8" t="s">
        <v>68</v>
      </c>
      <c r="D14" s="8" t="s">
        <v>32</v>
      </c>
      <c r="F14" s="8" t="s">
        <v>123</v>
      </c>
      <c r="G14" s="8" t="s">
        <v>32</v>
      </c>
      <c r="V14" s="3"/>
      <c r="W14" s="3"/>
    </row>
    <row r="15" spans="1:23" ht="12.75">
      <c r="A15" t="s">
        <v>21</v>
      </c>
      <c r="B15" t="s">
        <v>32</v>
      </c>
      <c r="C15" s="8" t="s">
        <v>104</v>
      </c>
      <c r="D15">
        <v>1</v>
      </c>
      <c r="F15" s="8" t="s">
        <v>124</v>
      </c>
      <c r="G15" s="8" t="s">
        <v>32</v>
      </c>
      <c r="V15" s="3"/>
      <c r="W15" s="3"/>
    </row>
    <row r="16" spans="1:23" ht="12.75">
      <c r="A16" t="s">
        <v>22</v>
      </c>
      <c r="B16" t="s">
        <v>32</v>
      </c>
      <c r="C16" s="8" t="s">
        <v>105</v>
      </c>
      <c r="D16">
        <v>0</v>
      </c>
      <c r="F16" s="8" t="s">
        <v>125</v>
      </c>
      <c r="G16" s="8" t="s">
        <v>32</v>
      </c>
      <c r="V16" s="3"/>
      <c r="W16" s="3"/>
    </row>
    <row r="17" spans="1:23" ht="12.75">
      <c r="A17" t="s">
        <v>23</v>
      </c>
      <c r="B17" t="s">
        <v>32</v>
      </c>
      <c r="C17" t="s">
        <v>100</v>
      </c>
      <c r="D17" t="s">
        <v>32</v>
      </c>
      <c r="F17" s="8" t="s">
        <v>126</v>
      </c>
      <c r="G17" s="8" t="s">
        <v>32</v>
      </c>
      <c r="V17" s="3"/>
      <c r="W17" s="3"/>
    </row>
    <row r="18" spans="1:23" ht="12.75">
      <c r="A18" s="8" t="s">
        <v>76</v>
      </c>
      <c r="B18" s="8" t="s">
        <v>32</v>
      </c>
      <c r="C18" t="s">
        <v>101</v>
      </c>
      <c r="D18" t="s">
        <v>32</v>
      </c>
      <c r="F18" s="8" t="s">
        <v>127</v>
      </c>
      <c r="G18" s="8" t="s">
        <v>32</v>
      </c>
      <c r="V18" s="3"/>
      <c r="W18" s="3"/>
    </row>
    <row r="19" spans="1:23" ht="12.75">
      <c r="A19" t="s">
        <v>24</v>
      </c>
      <c r="B19" t="s">
        <v>32</v>
      </c>
      <c r="C19" t="s">
        <v>111</v>
      </c>
      <c r="D19" s="8" t="s">
        <v>32</v>
      </c>
      <c r="F19" s="8" t="s">
        <v>128</v>
      </c>
      <c r="G19" s="8" t="s">
        <v>32</v>
      </c>
      <c r="V19" s="3"/>
      <c r="W19" s="3"/>
    </row>
    <row r="20" spans="1:23" ht="12.75">
      <c r="A20" t="s">
        <v>25</v>
      </c>
      <c r="B20" t="s">
        <v>32</v>
      </c>
      <c r="D20" s="8" t="s">
        <v>32</v>
      </c>
      <c r="F20" s="8" t="s">
        <v>129</v>
      </c>
      <c r="G20" s="8" t="s">
        <v>32</v>
      </c>
      <c r="V20" s="3"/>
      <c r="W20" s="3"/>
    </row>
    <row r="21" spans="1:23" ht="12.75">
      <c r="A21" t="s">
        <v>26</v>
      </c>
      <c r="B21" t="s">
        <v>32</v>
      </c>
      <c r="C21" s="8" t="s">
        <v>78</v>
      </c>
      <c r="D21" s="8" t="s">
        <v>32</v>
      </c>
      <c r="F21" s="8" t="s">
        <v>133</v>
      </c>
      <c r="G21" s="8" t="s">
        <v>32</v>
      </c>
      <c r="V21" s="3"/>
      <c r="W21" s="3"/>
    </row>
    <row r="22" spans="1:23" ht="12.75">
      <c r="A22" t="s">
        <v>53</v>
      </c>
      <c r="B22" t="s">
        <v>32</v>
      </c>
      <c r="C22" s="8" t="s">
        <v>79</v>
      </c>
      <c r="D22" s="8" t="s">
        <v>32</v>
      </c>
      <c r="V22" s="3"/>
      <c r="W22" s="3"/>
    </row>
    <row r="23" spans="1:23" ht="12.75">
      <c r="A23" t="s">
        <v>27</v>
      </c>
      <c r="B23" t="s">
        <v>32</v>
      </c>
      <c r="C23" t="s">
        <v>81</v>
      </c>
      <c r="D23" t="s">
        <v>32</v>
      </c>
      <c r="V23" s="3"/>
      <c r="W23" s="3"/>
    </row>
    <row r="24" spans="1:23" ht="12.75">
      <c r="A24" t="s">
        <v>28</v>
      </c>
      <c r="B24" t="s">
        <v>32</v>
      </c>
      <c r="C24" t="s">
        <v>80</v>
      </c>
      <c r="D24" t="s">
        <v>32</v>
      </c>
      <c r="V24" s="3"/>
      <c r="W24" s="3"/>
    </row>
    <row r="25" spans="1:23" ht="12.75">
      <c r="A25" t="s">
        <v>29</v>
      </c>
      <c r="B25" t="s">
        <v>32</v>
      </c>
      <c r="C25" t="s">
        <v>82</v>
      </c>
      <c r="D25" t="s">
        <v>32</v>
      </c>
      <c r="V25" s="3"/>
      <c r="W25" s="3"/>
    </row>
    <row r="26" spans="1:23" ht="12.75">
      <c r="A26" t="s">
        <v>30</v>
      </c>
      <c r="B26" t="s">
        <v>32</v>
      </c>
      <c r="V26" s="3"/>
      <c r="W26" s="3"/>
    </row>
    <row r="27" spans="1:23" ht="12.75">
      <c r="A27" t="s">
        <v>31</v>
      </c>
      <c r="B27" t="s">
        <v>61</v>
      </c>
      <c r="C27" s="8" t="s">
        <v>83</v>
      </c>
      <c r="F27" t="s">
        <v>138</v>
      </c>
      <c r="G27" s="8" t="s">
        <v>32</v>
      </c>
      <c r="V27" s="3"/>
      <c r="W27" s="3"/>
    </row>
    <row r="28" spans="1:23" ht="12.75">
      <c r="A28" t="s">
        <v>33</v>
      </c>
      <c r="B28" t="s">
        <v>32</v>
      </c>
      <c r="C28" s="8" t="s">
        <v>84</v>
      </c>
      <c r="F28" t="s">
        <v>139</v>
      </c>
      <c r="G28" s="8" t="s">
        <v>32</v>
      </c>
      <c r="V28" s="3"/>
      <c r="W28" s="3"/>
    </row>
    <row r="29" spans="1:23" ht="12.75">
      <c r="A29" t="s">
        <v>5</v>
      </c>
      <c r="B29" t="s">
        <v>32</v>
      </c>
      <c r="C29" s="8" t="s">
        <v>85</v>
      </c>
      <c r="V29" s="3"/>
      <c r="W29" s="3"/>
    </row>
    <row r="30" spans="1:23" ht="12.75">
      <c r="A30" t="s">
        <v>34</v>
      </c>
      <c r="B30" t="s">
        <v>32</v>
      </c>
      <c r="C30" s="8" t="s">
        <v>134</v>
      </c>
      <c r="F30" s="8" t="s">
        <v>140</v>
      </c>
      <c r="G30" s="8" t="s">
        <v>32</v>
      </c>
      <c r="V30" s="3"/>
      <c r="W30" s="3"/>
    </row>
    <row r="31" spans="1:23" ht="12.75">
      <c r="A31" t="s">
        <v>35</v>
      </c>
      <c r="B31" t="s">
        <v>32</v>
      </c>
      <c r="C31" s="8" t="s">
        <v>95</v>
      </c>
      <c r="D31" t="s">
        <v>32</v>
      </c>
      <c r="V31" s="3"/>
      <c r="W31" s="3"/>
    </row>
    <row r="32" spans="1:23" ht="12.75">
      <c r="A32" t="s">
        <v>36</v>
      </c>
      <c r="B32" t="s">
        <v>32</v>
      </c>
      <c r="C32" t="s">
        <v>102</v>
      </c>
      <c r="V32" s="3"/>
      <c r="W32" s="3"/>
    </row>
    <row r="33" spans="1:23" ht="12.75">
      <c r="A33" t="s">
        <v>37</v>
      </c>
      <c r="B33" t="s">
        <v>32</v>
      </c>
      <c r="V33" s="3"/>
      <c r="W33" s="3"/>
    </row>
    <row r="34" spans="1:23" ht="12.75">
      <c r="A34" t="s">
        <v>4</v>
      </c>
      <c r="B34" s="7" t="s">
        <v>32</v>
      </c>
      <c r="C34" t="s">
        <v>120</v>
      </c>
      <c r="D34">
        <v>2</v>
      </c>
      <c r="V34" s="3"/>
      <c r="W34" s="3"/>
    </row>
    <row r="35" spans="1:23" ht="12.75">
      <c r="A35" t="s">
        <v>6</v>
      </c>
      <c r="B35" t="s">
        <v>32</v>
      </c>
      <c r="C35" s="8" t="s">
        <v>106</v>
      </c>
      <c r="V35" s="3"/>
      <c r="W35" s="3"/>
    </row>
    <row r="36" spans="1:23" ht="12.75">
      <c r="A36" t="s">
        <v>38</v>
      </c>
      <c r="B36" t="s">
        <v>32</v>
      </c>
      <c r="C36" s="8" t="s">
        <v>107</v>
      </c>
      <c r="V36" s="3"/>
      <c r="W36" s="3"/>
    </row>
    <row r="37" spans="1:23" ht="12.75">
      <c r="A37" t="s">
        <v>39</v>
      </c>
      <c r="B37" t="s">
        <v>32</v>
      </c>
      <c r="V37" s="3"/>
      <c r="W37" s="3"/>
    </row>
    <row r="38" spans="1:23" ht="12.75">
      <c r="A38" t="s">
        <v>40</v>
      </c>
      <c r="B38" s="8" t="s">
        <v>32</v>
      </c>
      <c r="C38" t="s">
        <v>70</v>
      </c>
      <c r="D38" s="8" t="s">
        <v>32</v>
      </c>
      <c r="V38" s="3"/>
      <c r="W38" s="3"/>
    </row>
    <row r="39" spans="1:23" ht="12.75">
      <c r="A39" t="s">
        <v>41</v>
      </c>
      <c r="B39" t="s">
        <v>32</v>
      </c>
      <c r="C39" t="s">
        <v>64</v>
      </c>
      <c r="D39" s="8" t="s">
        <v>32</v>
      </c>
      <c r="V39" s="3"/>
      <c r="W39" s="3"/>
    </row>
    <row r="40" spans="1:23" ht="12.75">
      <c r="A40" t="s">
        <v>42</v>
      </c>
      <c r="B40" t="s">
        <v>32</v>
      </c>
      <c r="C40" t="s">
        <v>3</v>
      </c>
      <c r="D40" s="8" t="s">
        <v>32</v>
      </c>
      <c r="V40" s="3"/>
      <c r="W40" s="3"/>
    </row>
    <row r="41" spans="1:23" ht="12.75">
      <c r="A41" t="s">
        <v>43</v>
      </c>
      <c r="B41" t="s">
        <v>32</v>
      </c>
      <c r="C41" t="s">
        <v>65</v>
      </c>
      <c r="D41" s="8" t="s">
        <v>32</v>
      </c>
      <c r="V41" s="3"/>
      <c r="W41" s="3"/>
    </row>
    <row r="42" spans="1:23" ht="12.75">
      <c r="A42" t="s">
        <v>44</v>
      </c>
      <c r="B42" t="s">
        <v>32</v>
      </c>
      <c r="C42" t="s">
        <v>71</v>
      </c>
      <c r="D42" s="8" t="s">
        <v>32</v>
      </c>
      <c r="V42" s="3"/>
      <c r="W42" s="3"/>
    </row>
    <row r="43" spans="1:23" ht="12.75">
      <c r="A43" t="s">
        <v>45</v>
      </c>
      <c r="B43" s="8" t="s">
        <v>32</v>
      </c>
      <c r="C43" s="8" t="s">
        <v>54</v>
      </c>
      <c r="D43" s="8" t="s">
        <v>32</v>
      </c>
      <c r="V43" s="3"/>
      <c r="W43" s="3"/>
    </row>
    <row r="44" spans="1:23" ht="12.75">
      <c r="A44" t="s">
        <v>7</v>
      </c>
      <c r="B44" s="8" t="s">
        <v>32</v>
      </c>
      <c r="V44" s="3"/>
      <c r="W44" s="3"/>
    </row>
    <row r="45" spans="1:23" ht="12.75">
      <c r="A45" t="s">
        <v>8</v>
      </c>
      <c r="B45" s="8" t="s">
        <v>32</v>
      </c>
      <c r="C45" t="s">
        <v>66</v>
      </c>
      <c r="D45" s="8" t="s">
        <v>32</v>
      </c>
      <c r="V45" s="3"/>
      <c r="W45" s="3"/>
    </row>
    <row r="46" spans="1:23" ht="12.75">
      <c r="A46" t="s">
        <v>46</v>
      </c>
      <c r="B46" s="8" t="s">
        <v>32</v>
      </c>
      <c r="V46" s="3"/>
      <c r="W46" s="3"/>
    </row>
    <row r="47" spans="1:23" ht="12.75">
      <c r="A47" t="s">
        <v>47</v>
      </c>
      <c r="C47" t="s">
        <v>136</v>
      </c>
      <c r="D47">
        <v>0</v>
      </c>
      <c r="V47" s="3"/>
      <c r="W47" s="3"/>
    </row>
    <row r="48" spans="1:23" ht="12.75">
      <c r="A48" t="s">
        <v>48</v>
      </c>
      <c r="B48" s="8">
        <v>0</v>
      </c>
      <c r="V48" s="3"/>
      <c r="W48" s="3"/>
    </row>
    <row r="49" spans="1:23" ht="12.75">
      <c r="A49" t="s">
        <v>49</v>
      </c>
      <c r="B49" s="8" t="s">
        <v>32</v>
      </c>
      <c r="V49" s="3"/>
      <c r="W49" s="3"/>
    </row>
    <row r="50" spans="1:23" ht="12.75">
      <c r="A50" t="s">
        <v>50</v>
      </c>
      <c r="B50" t="s">
        <v>32</v>
      </c>
      <c r="V50" s="3"/>
      <c r="W50" s="3"/>
    </row>
    <row r="51" spans="1:23" ht="12.75">
      <c r="A51" t="s">
        <v>62</v>
      </c>
      <c r="B51" t="s">
        <v>60</v>
      </c>
      <c r="V51" s="3"/>
      <c r="W51" s="3"/>
    </row>
    <row r="52" spans="1:23" ht="12.75">
      <c r="A52" t="s">
        <v>63</v>
      </c>
      <c r="V52" s="3"/>
      <c r="W52" s="3"/>
    </row>
    <row r="53" spans="22:23" ht="12.75">
      <c r="V53" s="3"/>
      <c r="W53" s="3"/>
    </row>
    <row r="54" spans="1:23" ht="12.75">
      <c r="A54" s="2" t="s">
        <v>0</v>
      </c>
      <c r="B54" s="2" t="s">
        <v>51</v>
      </c>
      <c r="C54" s="2" t="s">
        <v>73</v>
      </c>
      <c r="D54" s="2" t="s">
        <v>1</v>
      </c>
      <c r="E54" s="2" t="s">
        <v>69</v>
      </c>
      <c r="F54" s="2" t="s">
        <v>52</v>
      </c>
      <c r="G54" s="9" t="s">
        <v>2</v>
      </c>
      <c r="H54" s="9" t="s">
        <v>3</v>
      </c>
      <c r="V54" s="3"/>
      <c r="W54" s="3"/>
    </row>
    <row r="55" spans="9:23" ht="12.75">
      <c r="I55" s="7"/>
      <c r="K55" s="6"/>
      <c r="V55" s="3"/>
      <c r="W55" s="3"/>
    </row>
    <row r="56" spans="1:23" ht="12.75">
      <c r="A56" t="s">
        <v>32</v>
      </c>
      <c r="B56" t="s">
        <v>32</v>
      </c>
      <c r="D56" t="s">
        <v>32</v>
      </c>
      <c r="E56" t="s">
        <v>32</v>
      </c>
      <c r="F56" t="s">
        <v>32</v>
      </c>
      <c r="I56" s="7"/>
      <c r="V56" s="3"/>
      <c r="W56" s="3"/>
    </row>
    <row r="57" spans="1:23" ht="12.75">
      <c r="A57" t="s">
        <v>32</v>
      </c>
      <c r="B57" t="s">
        <v>32</v>
      </c>
      <c r="D57" t="s">
        <v>32</v>
      </c>
      <c r="E57" t="s">
        <v>32</v>
      </c>
      <c r="F57" t="s">
        <v>32</v>
      </c>
      <c r="I57" s="7"/>
      <c r="V57" s="3"/>
      <c r="W57" s="3"/>
    </row>
    <row r="58" spans="1:23" ht="12.75">
      <c r="A58" t="s">
        <v>32</v>
      </c>
      <c r="B58" t="s">
        <v>32</v>
      </c>
      <c r="D58" t="s">
        <v>32</v>
      </c>
      <c r="E58" t="s">
        <v>32</v>
      </c>
      <c r="F58" t="s">
        <v>32</v>
      </c>
      <c r="I58" s="7"/>
      <c r="V58" s="3"/>
      <c r="W58" s="3"/>
    </row>
    <row r="59" spans="1:23" ht="12.75">
      <c r="A59" t="s">
        <v>32</v>
      </c>
      <c r="B59" t="s">
        <v>32</v>
      </c>
      <c r="D59" t="s">
        <v>32</v>
      </c>
      <c r="E59" t="s">
        <v>32</v>
      </c>
      <c r="F59" t="s">
        <v>32</v>
      </c>
      <c r="I59" s="7"/>
      <c r="V59" s="3"/>
      <c r="W59" s="3"/>
    </row>
    <row r="60" spans="1:23" ht="12.75">
      <c r="A60" t="s">
        <v>32</v>
      </c>
      <c r="B60" t="s">
        <v>32</v>
      </c>
      <c r="D60" t="s">
        <v>32</v>
      </c>
      <c r="E60" t="s">
        <v>32</v>
      </c>
      <c r="F60" t="s">
        <v>32</v>
      </c>
      <c r="I60" s="7"/>
      <c r="V60" s="3"/>
      <c r="W60" s="3"/>
    </row>
    <row r="61" spans="1:23" ht="12.75">
      <c r="A61" t="s">
        <v>32</v>
      </c>
      <c r="B61" t="s">
        <v>32</v>
      </c>
      <c r="D61" t="s">
        <v>32</v>
      </c>
      <c r="E61" t="s">
        <v>32</v>
      </c>
      <c r="F61" t="s">
        <v>32</v>
      </c>
      <c r="I61" s="7"/>
      <c r="V61" s="3"/>
      <c r="W61" s="3"/>
    </row>
    <row r="62" spans="1:23" ht="12.75">
      <c r="A62" t="s">
        <v>32</v>
      </c>
      <c r="B62" t="s">
        <v>32</v>
      </c>
      <c r="D62" t="s">
        <v>32</v>
      </c>
      <c r="E62" t="s">
        <v>32</v>
      </c>
      <c r="F62" t="s">
        <v>32</v>
      </c>
      <c r="I62" s="7"/>
      <c r="V62" s="3"/>
      <c r="W62" s="3"/>
    </row>
    <row r="63" spans="1:9" ht="12.75">
      <c r="A63" t="s">
        <v>32</v>
      </c>
      <c r="B63" t="s">
        <v>32</v>
      </c>
      <c r="D63" t="s">
        <v>32</v>
      </c>
      <c r="E63" t="s">
        <v>32</v>
      </c>
      <c r="F63" t="s">
        <v>32</v>
      </c>
      <c r="I63" s="7"/>
    </row>
    <row r="64" spans="1:9" ht="12.75">
      <c r="A64" t="s">
        <v>32</v>
      </c>
      <c r="B64" t="s">
        <v>32</v>
      </c>
      <c r="D64" t="s">
        <v>32</v>
      </c>
      <c r="E64" t="s">
        <v>32</v>
      </c>
      <c r="F64" t="s">
        <v>32</v>
      </c>
      <c r="I64" s="7"/>
    </row>
    <row r="65" spans="1:9" ht="12.75">
      <c r="A65" t="s">
        <v>32</v>
      </c>
      <c r="B65" t="s">
        <v>32</v>
      </c>
      <c r="D65" t="s">
        <v>32</v>
      </c>
      <c r="E65" t="s">
        <v>32</v>
      </c>
      <c r="F65" t="s">
        <v>32</v>
      </c>
      <c r="I65" s="7"/>
    </row>
    <row r="66" spans="1:9" ht="12.75">
      <c r="A66" t="s">
        <v>32</v>
      </c>
      <c r="B66" t="s">
        <v>32</v>
      </c>
      <c r="D66" t="s">
        <v>32</v>
      </c>
      <c r="E66" t="s">
        <v>32</v>
      </c>
      <c r="F66" t="s">
        <v>32</v>
      </c>
      <c r="I66" s="7"/>
    </row>
    <row r="67" spans="1:9" ht="12.75">
      <c r="A67" t="s">
        <v>32</v>
      </c>
      <c r="B67" t="s">
        <v>32</v>
      </c>
      <c r="D67" t="s">
        <v>32</v>
      </c>
      <c r="E67" t="s">
        <v>32</v>
      </c>
      <c r="F67" t="s">
        <v>32</v>
      </c>
      <c r="I67" s="7"/>
    </row>
    <row r="68" spans="1:22" ht="12.75">
      <c r="A68" t="s">
        <v>32</v>
      </c>
      <c r="B68" t="s">
        <v>32</v>
      </c>
      <c r="D68" t="s">
        <v>32</v>
      </c>
      <c r="E68" t="s">
        <v>32</v>
      </c>
      <c r="F68" t="s">
        <v>32</v>
      </c>
      <c r="I68" s="7"/>
      <c r="V68" s="5"/>
    </row>
    <row r="69" spans="1:9" ht="12.75">
      <c r="A69" t="s">
        <v>32</v>
      </c>
      <c r="B69" t="s">
        <v>32</v>
      </c>
      <c r="D69" t="s">
        <v>32</v>
      </c>
      <c r="E69" t="s">
        <v>32</v>
      </c>
      <c r="F69" t="s">
        <v>32</v>
      </c>
      <c r="I69" s="7"/>
    </row>
    <row r="70" spans="1:9" ht="12.75">
      <c r="A70" t="s">
        <v>32</v>
      </c>
      <c r="B70" t="s">
        <v>32</v>
      </c>
      <c r="D70" t="s">
        <v>32</v>
      </c>
      <c r="E70" t="s">
        <v>32</v>
      </c>
      <c r="F70" t="s">
        <v>32</v>
      </c>
      <c r="I70" s="7"/>
    </row>
    <row r="71" spans="1:9" ht="12.75">
      <c r="A71" t="s">
        <v>32</v>
      </c>
      <c r="B71" t="s">
        <v>32</v>
      </c>
      <c r="D71" t="s">
        <v>32</v>
      </c>
      <c r="E71" t="s">
        <v>32</v>
      </c>
      <c r="F71" t="s">
        <v>32</v>
      </c>
      <c r="I71" s="7"/>
    </row>
    <row r="72" spans="1:9" ht="12.75">
      <c r="A72" t="s">
        <v>32</v>
      </c>
      <c r="B72" t="s">
        <v>32</v>
      </c>
      <c r="D72" t="s">
        <v>32</v>
      </c>
      <c r="E72" t="s">
        <v>32</v>
      </c>
      <c r="F72" t="s">
        <v>32</v>
      </c>
      <c r="I72" s="7"/>
    </row>
    <row r="73" spans="1:9" ht="12.75">
      <c r="A73" t="s">
        <v>32</v>
      </c>
      <c r="B73" t="s">
        <v>32</v>
      </c>
      <c r="D73" t="s">
        <v>32</v>
      </c>
      <c r="E73" t="s">
        <v>32</v>
      </c>
      <c r="F73" t="s">
        <v>32</v>
      </c>
      <c r="I73" s="7"/>
    </row>
    <row r="74" spans="1:9" ht="12.75">
      <c r="A74" t="s">
        <v>32</v>
      </c>
      <c r="B74" t="s">
        <v>32</v>
      </c>
      <c r="D74" t="s">
        <v>32</v>
      </c>
      <c r="E74" t="s">
        <v>32</v>
      </c>
      <c r="F74" t="s">
        <v>32</v>
      </c>
      <c r="I74" s="7"/>
    </row>
    <row r="75" spans="1:9" ht="12.75">
      <c r="A75" t="s">
        <v>32</v>
      </c>
      <c r="B75" t="s">
        <v>32</v>
      </c>
      <c r="D75" t="s">
        <v>32</v>
      </c>
      <c r="E75" t="s">
        <v>32</v>
      </c>
      <c r="F75" t="s">
        <v>32</v>
      </c>
      <c r="I75" s="7"/>
    </row>
    <row r="76" spans="1:9" ht="12.75">
      <c r="A76" t="s">
        <v>32</v>
      </c>
      <c r="B76" t="s">
        <v>32</v>
      </c>
      <c r="D76" t="s">
        <v>32</v>
      </c>
      <c r="E76" t="s">
        <v>32</v>
      </c>
      <c r="F76" t="s">
        <v>32</v>
      </c>
      <c r="I76" s="7"/>
    </row>
    <row r="77" spans="1:9" ht="12.75">
      <c r="A77" t="s">
        <v>32</v>
      </c>
      <c r="B77" t="s">
        <v>32</v>
      </c>
      <c r="D77" t="s">
        <v>32</v>
      </c>
      <c r="E77" t="s">
        <v>32</v>
      </c>
      <c r="F77" t="s">
        <v>32</v>
      </c>
      <c r="I77" s="7"/>
    </row>
    <row r="78" spans="1:9" ht="12.75">
      <c r="A78" s="1" t="s">
        <v>32</v>
      </c>
      <c r="B78" s="1" t="s">
        <v>32</v>
      </c>
      <c r="C78" s="1"/>
      <c r="D78" s="1"/>
      <c r="E78" s="1"/>
      <c r="F78" s="1"/>
      <c r="I78" s="7"/>
    </row>
    <row r="79" spans="1:9" ht="12.75">
      <c r="A79" s="1" t="s">
        <v>32</v>
      </c>
      <c r="B79" s="1" t="s">
        <v>32</v>
      </c>
      <c r="C79" s="1"/>
      <c r="D79" s="1"/>
      <c r="E79" s="1"/>
      <c r="F79" s="1"/>
      <c r="I79" s="7"/>
    </row>
    <row r="80" spans="1:9" ht="12.75">
      <c r="A80" t="s">
        <v>32</v>
      </c>
      <c r="B80" t="s">
        <v>32</v>
      </c>
      <c r="I80" s="7"/>
    </row>
    <row r="81" spans="1:9" ht="12.75">
      <c r="A81" t="s">
        <v>32</v>
      </c>
      <c r="B81" t="s">
        <v>32</v>
      </c>
      <c r="I81" s="7"/>
    </row>
    <row r="82" spans="1:9" ht="12.75">
      <c r="A82" t="s">
        <v>32</v>
      </c>
      <c r="B82" t="s">
        <v>32</v>
      </c>
      <c r="I82" s="7"/>
    </row>
    <row r="83" spans="1:9" ht="12.75">
      <c r="A83" t="s">
        <v>32</v>
      </c>
      <c r="B83" t="s">
        <v>32</v>
      </c>
      <c r="I83" s="7"/>
    </row>
    <row r="84" spans="1:9" ht="12.75">
      <c r="A84" t="s">
        <v>32</v>
      </c>
      <c r="B84" t="s">
        <v>32</v>
      </c>
      <c r="I84" s="7"/>
    </row>
    <row r="85" spans="1:9" ht="12.75">
      <c r="A85" t="s">
        <v>32</v>
      </c>
      <c r="B85" t="s">
        <v>32</v>
      </c>
      <c r="I85" s="7"/>
    </row>
    <row r="86" spans="1:9" ht="12.75">
      <c r="A86" t="s">
        <v>32</v>
      </c>
      <c r="B86" t="s">
        <v>32</v>
      </c>
      <c r="I86" s="7"/>
    </row>
    <row r="87" spans="1:9" ht="12.75">
      <c r="A87" t="s">
        <v>32</v>
      </c>
      <c r="B87" t="s">
        <v>32</v>
      </c>
      <c r="I87" s="7"/>
    </row>
    <row r="88" spans="1:9" ht="12.75">
      <c r="A88" t="s">
        <v>32</v>
      </c>
      <c r="B88" t="s">
        <v>32</v>
      </c>
      <c r="I88" s="7"/>
    </row>
    <row r="89" spans="1:9" ht="12.75">
      <c r="A89" t="s">
        <v>32</v>
      </c>
      <c r="B89" t="s">
        <v>32</v>
      </c>
      <c r="I89" s="7"/>
    </row>
    <row r="90" spans="2:9" ht="12.75">
      <c r="B90" t="s">
        <v>32</v>
      </c>
      <c r="I90" s="7"/>
    </row>
    <row r="91" spans="2:9" ht="12.75">
      <c r="B91" t="s">
        <v>32</v>
      </c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  <row r="100" ht="12.75">
      <c r="I100" s="7"/>
    </row>
    <row r="101" ht="12.75">
      <c r="I101" s="7"/>
    </row>
    <row r="102" ht="12.75"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  <row r="110" ht="12.75">
      <c r="I110" s="7"/>
    </row>
    <row r="111" ht="12.75">
      <c r="I111" s="7"/>
    </row>
    <row r="112" ht="12.75">
      <c r="I112" s="7"/>
    </row>
    <row r="113" ht="12.75">
      <c r="I113" s="7"/>
    </row>
    <row r="114" ht="12.75">
      <c r="I114" s="7"/>
    </row>
    <row r="115" ht="12.75">
      <c r="I115" s="7"/>
    </row>
    <row r="116" ht="12.75">
      <c r="I116" s="7"/>
    </row>
    <row r="117" ht="12.75">
      <c r="I117" s="7"/>
    </row>
    <row r="118" ht="12.75">
      <c r="I118" s="7"/>
    </row>
    <row r="119" ht="12.75">
      <c r="I119" s="7"/>
    </row>
    <row r="120" ht="12.75">
      <c r="I120" s="7"/>
    </row>
    <row r="121" ht="12.75">
      <c r="I121" s="7"/>
    </row>
    <row r="122" ht="12.75">
      <c r="I122" s="7"/>
    </row>
    <row r="123" ht="12.75">
      <c r="I1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laxman.singh.solanki@LIVE.COM</cp:lastModifiedBy>
  <cp:lastPrinted>2018-04-11T20:00:14Z</cp:lastPrinted>
  <dcterms:created xsi:type="dcterms:W3CDTF">2007-08-04T16:59:32Z</dcterms:created>
  <dcterms:modified xsi:type="dcterms:W3CDTF">2018-04-13T05:53:20Z</dcterms:modified>
  <cp:category/>
  <cp:version/>
  <cp:contentType/>
  <cp:contentStatus/>
</cp:coreProperties>
</file>